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likb\Desktop\ШИР\олимпиады\Менделеев 25\Задания заключительный\"/>
    </mc:Choice>
  </mc:AlternateContent>
  <xr:revisionPtr revIDLastSave="0" documentId="13_ncr:1_{8B1F3C9F-E52C-48F8-BB3A-7BC51BA798E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24" i="1"/>
  <c r="F22" i="1"/>
  <c r="F20" i="1"/>
  <c r="F15" i="1"/>
  <c r="F14" i="1"/>
  <c r="F8" i="1"/>
  <c r="F10" i="1"/>
  <c r="F6" i="1"/>
  <c r="F4" i="1"/>
  <c r="F30" i="1" l="1"/>
  <c r="F31" i="1" s="1"/>
</calcChain>
</file>

<file path=xl/sharedStrings.xml><?xml version="1.0" encoding="utf-8"?>
<sst xmlns="http://schemas.openxmlformats.org/spreadsheetml/2006/main" count="17" uniqueCount="8">
  <si>
    <t>№ скважины</t>
  </si>
  <si>
    <t>Режим</t>
  </si>
  <si>
    <r>
      <t>Q, 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/с</t>
    </r>
  </si>
  <si>
    <r>
      <t>Р</t>
    </r>
    <r>
      <rPr>
        <vertAlign val="subscript"/>
        <sz val="11"/>
        <color theme="1"/>
        <rFont val="Calibri"/>
        <family val="2"/>
        <charset val="204"/>
        <scheme val="minor"/>
      </rPr>
      <t>з</t>
    </r>
    <r>
      <rPr>
        <sz val="11"/>
        <color theme="1"/>
        <rFont val="Calibri"/>
        <family val="2"/>
        <charset val="204"/>
        <scheme val="minor"/>
      </rPr>
      <t>, МПа</t>
    </r>
  </si>
  <si>
    <t>Коэф продуктивности</t>
  </si>
  <si>
    <t>макс Кэф</t>
  </si>
  <si>
    <t>скважина</t>
  </si>
  <si>
    <t>Вариант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</si>
</sst>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571500</xdr:colOff>
      <xdr:row>12</xdr:row>
      <xdr:rowOff>3810</xdr:rowOff>
    </xdr:from>
    <xdr:ext cx="2011680" cy="31688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A839EFC-7D19-43F5-AF9A-152EFABE7DAF}"/>
                </a:ext>
              </a:extLst>
            </xdr:cNvPr>
            <xdr:cNvSpPr txBox="1"/>
          </xdr:nvSpPr>
          <xdr:spPr>
            <a:xfrm>
              <a:off x="1181100" y="2564130"/>
              <a:ext cx="2011680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100" i="1">
                        <a:latin typeface="Cambria Math" panose="02040503050406030204" pitchFamily="18" charset="0"/>
                      </a:rPr>
                      <m:t>Коэф продуктивности =</m:t>
                    </m:r>
                    <m:f>
                      <m:f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num>
                      <m:den>
                        <m:r>
                          <a:rPr lang="ru-R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∆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den>
                    </m:f>
                    <m:r>
                      <a:rPr lang="ru-RU" sz="110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A839EFC-7D19-43F5-AF9A-152EFABE7DAF}"/>
                </a:ext>
              </a:extLst>
            </xdr:cNvPr>
            <xdr:cNvSpPr txBox="1"/>
          </xdr:nvSpPr>
          <xdr:spPr>
            <a:xfrm>
              <a:off x="1181100" y="2564130"/>
              <a:ext cx="2011680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Коэф продуктивности =</a:t>
              </a:r>
              <a:r>
                <a:rPr lang="en-US" sz="1100" b="0" i="0">
                  <a:latin typeface="Cambria Math" panose="02040503050406030204" pitchFamily="18" charset="0"/>
                </a:rPr>
                <a:t>𝑄</a:t>
              </a:r>
              <a:r>
                <a:rPr lang="ru-RU" sz="1100" b="0" i="0">
                  <a:latin typeface="Cambria Math" panose="02040503050406030204" pitchFamily="18" charset="0"/>
                </a:rPr>
                <a:t>/</a:t>
              </a:r>
              <a:r>
                <a:rPr lang="ru-R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</a:t>
              </a:r>
              <a:r>
                <a:rPr lang="ru-R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ru-RU" sz="1100" i="0">
                  <a:latin typeface="Cambria Math" panose="02040503050406030204" pitchFamily="18" charset="0"/>
                </a:rPr>
                <a:t> 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</xdr:col>
      <xdr:colOff>571500</xdr:colOff>
      <xdr:row>28</xdr:row>
      <xdr:rowOff>3810</xdr:rowOff>
    </xdr:from>
    <xdr:ext cx="2011680" cy="31688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C27C29CD-1570-4E01-B761-A0CAF318E684}"/>
                </a:ext>
              </a:extLst>
            </xdr:cNvPr>
            <xdr:cNvSpPr txBox="1"/>
          </xdr:nvSpPr>
          <xdr:spPr>
            <a:xfrm>
              <a:off x="1181100" y="2381250"/>
              <a:ext cx="2011680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100" i="1">
                        <a:latin typeface="Cambria Math" panose="02040503050406030204" pitchFamily="18" charset="0"/>
                      </a:rPr>
                      <m:t>Коэф продуктивности =</m:t>
                    </m:r>
                    <m:f>
                      <m:f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num>
                      <m:den>
                        <m:r>
                          <a:rPr lang="ru-R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∆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den>
                    </m:f>
                    <m:r>
                      <a:rPr lang="ru-RU" sz="110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C27C29CD-1570-4E01-B761-A0CAF318E684}"/>
                </a:ext>
              </a:extLst>
            </xdr:cNvPr>
            <xdr:cNvSpPr txBox="1"/>
          </xdr:nvSpPr>
          <xdr:spPr>
            <a:xfrm>
              <a:off x="1181100" y="2381250"/>
              <a:ext cx="2011680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Коэф продуктивности =</a:t>
              </a:r>
              <a:r>
                <a:rPr lang="en-US" sz="1100" b="0" i="0">
                  <a:latin typeface="Cambria Math" panose="02040503050406030204" pitchFamily="18" charset="0"/>
                </a:rPr>
                <a:t>𝑄</a:t>
              </a:r>
              <a:r>
                <a:rPr lang="ru-RU" sz="1100" b="0" i="0">
                  <a:latin typeface="Cambria Math" panose="02040503050406030204" pitchFamily="18" charset="0"/>
                </a:rPr>
                <a:t>/</a:t>
              </a:r>
              <a:r>
                <a:rPr lang="ru-R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</a:t>
              </a:r>
              <a:r>
                <a:rPr lang="ru-R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ru-RU" sz="1100" i="0">
                  <a:latin typeface="Cambria Math" panose="02040503050406030204" pitchFamily="18" charset="0"/>
                </a:rPr>
                <a:t> </a:t>
              </a:r>
              <a:endParaRPr lang="ru-RU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1"/>
  <sheetViews>
    <sheetView tabSelected="1" workbookViewId="0">
      <selection activeCell="E22" sqref="E22"/>
    </sheetView>
  </sheetViews>
  <sheetFormatPr defaultRowHeight="14.4" x14ac:dyDescent="0.3"/>
  <cols>
    <col min="2" max="2" width="21.88671875" bestFit="1" customWidth="1"/>
    <col min="3" max="5" width="18.6640625" customWidth="1"/>
    <col min="6" max="6" width="15.88671875" customWidth="1"/>
    <col min="7" max="7" width="10.5546875" customWidth="1"/>
  </cols>
  <sheetData>
    <row r="2" spans="2:7" x14ac:dyDescent="0.3">
      <c r="B2" t="s">
        <v>7</v>
      </c>
    </row>
    <row r="3" spans="2:7" ht="28.8" x14ac:dyDescent="0.3">
      <c r="B3" s="1" t="s">
        <v>0</v>
      </c>
      <c r="C3" s="1" t="s">
        <v>1</v>
      </c>
      <c r="D3" s="1" t="s">
        <v>2</v>
      </c>
      <c r="E3" s="1" t="s">
        <v>3</v>
      </c>
      <c r="F3" s="3" t="s">
        <v>4</v>
      </c>
      <c r="G3" s="1" t="s">
        <v>0</v>
      </c>
    </row>
    <row r="4" spans="2:7" x14ac:dyDescent="0.3">
      <c r="B4" s="2">
        <v>1</v>
      </c>
      <c r="C4" s="1">
        <v>1</v>
      </c>
      <c r="D4" s="1">
        <v>0</v>
      </c>
      <c r="E4" s="1">
        <v>20</v>
      </c>
      <c r="F4" s="4">
        <f>D5/(E4-E5)</f>
        <v>2.0000000000000001E-4</v>
      </c>
      <c r="G4" s="2">
        <v>1</v>
      </c>
    </row>
    <row r="5" spans="2:7" x14ac:dyDescent="0.3">
      <c r="B5" s="2"/>
      <c r="C5" s="1">
        <v>2</v>
      </c>
      <c r="D5" s="1">
        <v>1E-3</v>
      </c>
      <c r="E5" s="1">
        <v>15</v>
      </c>
      <c r="F5" s="5"/>
      <c r="G5" s="2"/>
    </row>
    <row r="6" spans="2:7" x14ac:dyDescent="0.3">
      <c r="B6" s="2">
        <v>2</v>
      </c>
      <c r="C6" s="1">
        <v>1</v>
      </c>
      <c r="D6" s="1">
        <v>0</v>
      </c>
      <c r="E6" s="1">
        <v>20</v>
      </c>
      <c r="F6" s="4">
        <f>D7/(E6-E7)</f>
        <v>2.9999999999999997E-4</v>
      </c>
      <c r="G6" s="2">
        <v>2</v>
      </c>
    </row>
    <row r="7" spans="2:7" x14ac:dyDescent="0.3">
      <c r="B7" s="2"/>
      <c r="C7" s="1">
        <v>2</v>
      </c>
      <c r="D7" s="1">
        <v>1.1999999999999999E-3</v>
      </c>
      <c r="E7" s="1">
        <v>16</v>
      </c>
      <c r="F7" s="5"/>
      <c r="G7" s="2"/>
    </row>
    <row r="8" spans="2:7" x14ac:dyDescent="0.3">
      <c r="B8" s="2">
        <v>3</v>
      </c>
      <c r="C8" s="1">
        <v>1</v>
      </c>
      <c r="D8" s="1">
        <v>0</v>
      </c>
      <c r="E8" s="1">
        <v>20</v>
      </c>
      <c r="F8" s="4">
        <f t="shared" ref="F8" si="0">D9/(E8-E9)</f>
        <v>3.2000000000000003E-4</v>
      </c>
      <c r="G8" s="2">
        <v>3</v>
      </c>
    </row>
    <row r="9" spans="2:7" x14ac:dyDescent="0.3">
      <c r="B9" s="2"/>
      <c r="C9" s="1">
        <v>2</v>
      </c>
      <c r="D9" s="1">
        <v>1.6000000000000001E-3</v>
      </c>
      <c r="E9" s="1">
        <v>15</v>
      </c>
      <c r="F9" s="5"/>
      <c r="G9" s="2"/>
    </row>
    <row r="10" spans="2:7" x14ac:dyDescent="0.3">
      <c r="B10" s="2">
        <v>4</v>
      </c>
      <c r="C10" s="1">
        <v>1</v>
      </c>
      <c r="D10" s="1">
        <v>0</v>
      </c>
      <c r="E10" s="1">
        <v>20</v>
      </c>
      <c r="F10" s="4">
        <f t="shared" ref="F10" si="1">D11/(E10-E11)</f>
        <v>2.8571428571428574E-4</v>
      </c>
      <c r="G10" s="2">
        <v>4</v>
      </c>
    </row>
    <row r="11" spans="2:7" x14ac:dyDescent="0.3">
      <c r="B11" s="2"/>
      <c r="C11" s="1">
        <v>2</v>
      </c>
      <c r="D11" s="1">
        <v>2E-3</v>
      </c>
      <c r="E11" s="1">
        <v>13</v>
      </c>
      <c r="F11" s="5"/>
      <c r="G11" s="2"/>
    </row>
    <row r="14" spans="2:7" x14ac:dyDescent="0.3">
      <c r="E14" t="s">
        <v>5</v>
      </c>
      <c r="F14">
        <f>MAX(F4:F11)</f>
        <v>3.2000000000000003E-4</v>
      </c>
    </row>
    <row r="15" spans="2:7" x14ac:dyDescent="0.3">
      <c r="E15" t="s">
        <v>6</v>
      </c>
      <c r="F15">
        <f>VLOOKUP(F14,F4:G11,2,FALSE)</f>
        <v>3</v>
      </c>
    </row>
    <row r="19" spans="2:7" ht="28.8" x14ac:dyDescent="0.3">
      <c r="B19" s="1" t="s">
        <v>0</v>
      </c>
      <c r="C19" s="1" t="s">
        <v>1</v>
      </c>
      <c r="D19" s="1" t="s">
        <v>2</v>
      </c>
      <c r="E19" s="1" t="s">
        <v>3</v>
      </c>
      <c r="F19" s="3" t="s">
        <v>4</v>
      </c>
      <c r="G19" s="1" t="s">
        <v>0</v>
      </c>
    </row>
    <row r="20" spans="2:7" x14ac:dyDescent="0.3">
      <c r="B20" s="2">
        <v>1</v>
      </c>
      <c r="C20" s="1">
        <v>1</v>
      </c>
      <c r="D20" s="1">
        <v>0</v>
      </c>
      <c r="E20" s="1">
        <v>20</v>
      </c>
      <c r="F20" s="4">
        <f>D21/(E20-E21)</f>
        <v>6.0000000000000006E-4</v>
      </c>
      <c r="G20" s="2">
        <v>1</v>
      </c>
    </row>
    <row r="21" spans="2:7" x14ac:dyDescent="0.3">
      <c r="B21" s="2"/>
      <c r="C21" s="1">
        <v>2</v>
      </c>
      <c r="D21" s="1">
        <v>3.0000000000000001E-3</v>
      </c>
      <c r="E21" s="1">
        <v>15</v>
      </c>
      <c r="F21" s="5"/>
      <c r="G21" s="2"/>
    </row>
    <row r="22" spans="2:7" x14ac:dyDescent="0.3">
      <c r="B22" s="2">
        <v>2</v>
      </c>
      <c r="C22" s="1">
        <v>1</v>
      </c>
      <c r="D22" s="1">
        <v>0</v>
      </c>
      <c r="E22" s="1">
        <v>20</v>
      </c>
      <c r="F22" s="4">
        <f>D23/(E22-E23)</f>
        <v>5.0000000000000001E-4</v>
      </c>
      <c r="G22" s="2">
        <v>2</v>
      </c>
    </row>
    <row r="23" spans="2:7" x14ac:dyDescent="0.3">
      <c r="B23" s="2"/>
      <c r="C23" s="1">
        <v>2</v>
      </c>
      <c r="D23" s="1">
        <v>2E-3</v>
      </c>
      <c r="E23" s="1">
        <v>16</v>
      </c>
      <c r="F23" s="5"/>
      <c r="G23" s="2"/>
    </row>
    <row r="24" spans="2:7" x14ac:dyDescent="0.3">
      <c r="B24" s="2">
        <v>3</v>
      </c>
      <c r="C24" s="1">
        <v>1</v>
      </c>
      <c r="D24" s="1">
        <v>0</v>
      </c>
      <c r="E24" s="1">
        <v>20</v>
      </c>
      <c r="F24" s="4">
        <f t="shared" ref="F24" si="2">D25/(E24-E25)</f>
        <v>4.1666666666666669E-4</v>
      </c>
      <c r="G24" s="2">
        <v>3</v>
      </c>
    </row>
    <row r="25" spans="2:7" x14ac:dyDescent="0.3">
      <c r="B25" s="2"/>
      <c r="C25" s="1">
        <v>2</v>
      </c>
      <c r="D25" s="1">
        <v>2.5000000000000001E-3</v>
      </c>
      <c r="E25" s="1">
        <v>14</v>
      </c>
      <c r="F25" s="5"/>
      <c r="G25" s="2"/>
    </row>
    <row r="26" spans="2:7" x14ac:dyDescent="0.3">
      <c r="B26" s="2">
        <v>4</v>
      </c>
      <c r="C26" s="1">
        <v>1</v>
      </c>
      <c r="D26" s="1">
        <v>0</v>
      </c>
      <c r="E26" s="1">
        <v>20</v>
      </c>
      <c r="F26" s="4">
        <f t="shared" ref="F26" si="3">D27/(E26-E27)</f>
        <v>3.2857142857142856E-4</v>
      </c>
      <c r="G26" s="2">
        <v>4</v>
      </c>
    </row>
    <row r="27" spans="2:7" x14ac:dyDescent="0.3">
      <c r="B27" s="2"/>
      <c r="C27" s="1">
        <v>2</v>
      </c>
      <c r="D27" s="1">
        <v>2.3E-3</v>
      </c>
      <c r="E27" s="1">
        <v>13</v>
      </c>
      <c r="F27" s="5"/>
      <c r="G27" s="2"/>
    </row>
    <row r="30" spans="2:7" x14ac:dyDescent="0.3">
      <c r="E30" t="s">
        <v>5</v>
      </c>
      <c r="F30">
        <f>MAX(F20:F27)</f>
        <v>6.0000000000000006E-4</v>
      </c>
    </row>
    <row r="31" spans="2:7" x14ac:dyDescent="0.3">
      <c r="E31" t="s">
        <v>6</v>
      </c>
      <c r="F31">
        <f>VLOOKUP(F30,F20:G27,2,FALSE)</f>
        <v>1</v>
      </c>
    </row>
  </sheetData>
  <mergeCells count="24">
    <mergeCell ref="B26:B27"/>
    <mergeCell ref="F26:F27"/>
    <mergeCell ref="G26:G27"/>
    <mergeCell ref="B22:B23"/>
    <mergeCell ref="F22:F23"/>
    <mergeCell ref="G22:G23"/>
    <mergeCell ref="B24:B25"/>
    <mergeCell ref="F24:F25"/>
    <mergeCell ref="G24:G25"/>
    <mergeCell ref="G4:G5"/>
    <mergeCell ref="G6:G7"/>
    <mergeCell ref="G8:G9"/>
    <mergeCell ref="G10:G11"/>
    <mergeCell ref="B20:B21"/>
    <mergeCell ref="F20:F21"/>
    <mergeCell ref="G20:G21"/>
    <mergeCell ref="B4:B5"/>
    <mergeCell ref="B6:B7"/>
    <mergeCell ref="B8:B9"/>
    <mergeCell ref="B10:B11"/>
    <mergeCell ref="F4:F5"/>
    <mergeCell ref="F6:F7"/>
    <mergeCell ref="F8:F9"/>
    <mergeCell ref="F10:F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Марат Гизатуллин</dc:creator>
  <cp:lastModifiedBy>Марат Гизатуллин</cp:lastModifiedBy>
  <dcterms:created xsi:type="dcterms:W3CDTF">2015-06-05T18:17:20Z</dcterms:created>
  <dcterms:modified xsi:type="dcterms:W3CDTF">2025-03-23T11:38:53Z</dcterms:modified>
</cp:coreProperties>
</file>